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9720" windowHeight="7320" activeTab="1"/>
  </bookViews>
  <sheets>
    <sheet name="отчет" sheetId="1" r:id="rId1"/>
    <sheet name="отчет с п.6" sheetId="2" r:id="rId2"/>
  </sheets>
  <definedNames>
    <definedName name="_xlnm.Print_Area" localSheetId="1">'отчет с п.6'!$A$1:$D$37</definedName>
  </definedNames>
  <calcPr calcId="145621"/>
</workbook>
</file>

<file path=xl/calcChain.xml><?xml version="1.0" encoding="utf-8"?>
<calcChain xmlns="http://schemas.openxmlformats.org/spreadsheetml/2006/main">
  <c r="D27" i="2" l="1"/>
  <c r="C27" i="2"/>
  <c r="D18" i="2"/>
  <c r="D35" i="2" s="1"/>
  <c r="C18" i="2"/>
  <c r="C26" i="2" s="1"/>
  <c r="D15" i="2"/>
  <c r="D26" i="2" l="1"/>
  <c r="D26" i="1" l="1"/>
  <c r="C26" i="1"/>
  <c r="D17" i="1"/>
  <c r="C17" i="1"/>
  <c r="C25" i="1" s="1"/>
  <c r="D14" i="1"/>
  <c r="D25" i="1" l="1"/>
  <c r="D34" i="1"/>
</calcChain>
</file>

<file path=xl/sharedStrings.xml><?xml version="1.0" encoding="utf-8"?>
<sst xmlns="http://schemas.openxmlformats.org/spreadsheetml/2006/main" count="73" uniqueCount="40">
  <si>
    <t>№</t>
  </si>
  <si>
    <t xml:space="preserve">Отчет </t>
  </si>
  <si>
    <t xml:space="preserve">к  решению Думы "Об исполнении бюджета </t>
  </si>
  <si>
    <t xml:space="preserve">Усть-Кутского муниципального образования </t>
  </si>
  <si>
    <t>Приложение № 10</t>
  </si>
  <si>
    <t>Наименование статей</t>
  </si>
  <si>
    <t>Фактически исполнено</t>
  </si>
  <si>
    <t xml:space="preserve"> -акцизы</t>
  </si>
  <si>
    <t>План</t>
  </si>
  <si>
    <t xml:space="preserve"> -государственная пошлина</t>
  </si>
  <si>
    <t xml:space="preserve"> -возмещение вреда, причиняемого автомобильным дорогам</t>
  </si>
  <si>
    <t xml:space="preserve"> -содержание улично-дорожной сети</t>
  </si>
  <si>
    <t xml:space="preserve">Справочно: остатки бюджетных ассигнований муниципального дорожного фонда ВСЕГО, в т.ч.: </t>
  </si>
  <si>
    <t xml:space="preserve"> -денежные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 городских поселений</t>
  </si>
  <si>
    <t xml:space="preserve"> -ремонт автомобильных дорог общего пользования общегородского значения </t>
  </si>
  <si>
    <t xml:space="preserve"> -средства местного бюджета</t>
  </si>
  <si>
    <t xml:space="preserve"> -средства областного бюджета</t>
  </si>
  <si>
    <t xml:space="preserve"> -безвозмездные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</t>
  </si>
  <si>
    <t>Единица измерения: руб.</t>
  </si>
  <si>
    <t xml:space="preserve"> -актуализация проекта организации дорожного движения</t>
  </si>
  <si>
    <t xml:space="preserve"> -средства местного бюджета (безвозмездные перечисления)-2020г.</t>
  </si>
  <si>
    <t xml:space="preserve"> -разработка проектной документации по объекту: «Реконструкция автодороги по улице Кирова с учетом ливневой канализации (от магазина «Орлан» ул. Кирова до остановки общественного автотранспорта «Российская» ул. Речников)в границах Усть-Кутского муниципального образования (городского поселения) Иркутской области» </t>
  </si>
  <si>
    <t>(городского поселения) за  2021 год"</t>
  </si>
  <si>
    <t>об использовании средств  муниципального дорожного фонда                                                                                                                                               Усть-Кутского муниципального образования (городского поселения) за 2021 год</t>
  </si>
  <si>
    <t xml:space="preserve">Остатки средств  муниципального дорожного фонда на 01.01.2021г. (на счете бюджета) 
</t>
  </si>
  <si>
    <t>Остатки бюджетных ассигнований дорожного фонда на 01.01.2021г.</t>
  </si>
  <si>
    <t>Источники формирования дорожного фонда в 2021 г. всего, в том числе:</t>
  </si>
  <si>
    <t xml:space="preserve"> -иные МБТ из бюджета УКМО (район) на осуществление дорожной деятельности</t>
  </si>
  <si>
    <t xml:space="preserve"> -иные безвозмездные поступления от других бюджетов бюджетной системы Российской Федерации</t>
  </si>
  <si>
    <t>Итого средств муниципального дорожного фонда, с учетом остатка бюджетных ассигнований дорожного фонда на 01.01.2021г. (стр.2+стр.3):</t>
  </si>
  <si>
    <t xml:space="preserve">Расходы в 2021г. всего, в том числе: </t>
  </si>
  <si>
    <t xml:space="preserve"> -разработка проектной документации по объекту: «Реконструкция автомобильной дороги общего пользования общегородского значения с устройством водопропускной трубы по адресу: местоположение установлено относительно ориентира, расположенного в границах участка. Ориентир: автодорога общего пользования от примыкания к ул. Геологическая в районе дома № 32 (бывший мясокомбинат) до выезда на автодорогу Объезд г. Усть-Кута. Почтовый адрес ориентира: Иркутская область, г.Усть-Кут.» </t>
  </si>
  <si>
    <t>- ремонт автодороги городского значения по ул.Черноморская (район)</t>
  </si>
  <si>
    <t xml:space="preserve"> реконструкция мостового перехода через р.Кута (разрушенного весенним паводком)в г.Усть-Кут </t>
  </si>
  <si>
    <t>Остатки средств муниципального дорожного фонда на 01.01.2022г. (на счете бюджета)</t>
  </si>
  <si>
    <t xml:space="preserve">от ______________  2022г. №_______ </t>
  </si>
  <si>
    <t>Остатки бюджетных ассигнований муниципального дорожного фонда на 01.01.2022г. с учетом остатка бюджетных ассигнований за счет безвозмездных поступлений от других бюджетов бюджетной системы системы РФ</t>
  </si>
  <si>
    <t xml:space="preserve"> -реконструкция мостового перехода через р.Кута (разрушенного весенним паводком)в г.Усть-Кут </t>
  </si>
  <si>
    <t xml:space="preserve"> - ремонт автодороги городского значения по ул.Черноморская (район)</t>
  </si>
  <si>
    <t xml:space="preserve">от 06.05.2022 г. № 256/48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</si>
</sst>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9"/>
      <name val="Arial"/>
      <family val="2"/>
      <charset val="204"/>
    </font>
    <font>
      <sz val="11"/>
      <name val="Courier New"/>
      <family val="3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sz val="12"/>
      <name val="Arial"/>
      <family val="2"/>
      <charset val="204"/>
    </font>
    <font>
      <i/>
      <sz val="11"/>
      <name val="Courier New"/>
      <family val="3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right"/>
    </xf>
    <xf numFmtId="4" fontId="0" fillId="0" borderId="0" xfId="0" applyNumberFormat="1"/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0" xfId="0" applyFont="1" applyAlignment="1">
      <alignment vertical="center"/>
    </xf>
    <xf numFmtId="0" fontId="2" fillId="0" borderId="0" xfId="0" applyFont="1"/>
    <xf numFmtId="0" fontId="0" fillId="0" borderId="0" xfId="0" applyBorder="1"/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" fontId="7" fillId="0" borderId="0" xfId="0" applyNumberFormat="1" applyFont="1" applyBorder="1" applyAlignment="1">
      <alignment horizontal="center" vertical="center" wrapText="1"/>
    </xf>
    <xf numFmtId="10" fontId="2" fillId="0" borderId="0" xfId="0" applyNumberFormat="1" applyFont="1"/>
    <xf numFmtId="0" fontId="7" fillId="0" borderId="0" xfId="0" applyFont="1" applyBorder="1" applyAlignment="1">
      <alignment horizontal="center" vertical="center" wrapText="1"/>
    </xf>
    <xf numFmtId="4" fontId="0" fillId="0" borderId="0" xfId="0" applyNumberFormat="1" applyBorder="1"/>
    <xf numFmtId="0" fontId="7" fillId="0" borderId="0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top" wrapText="1"/>
    </xf>
    <xf numFmtId="4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vertical="center" wrapText="1"/>
    </xf>
    <xf numFmtId="0" fontId="2" fillId="0" borderId="2" xfId="0" applyFont="1" applyFill="1" applyBorder="1"/>
    <xf numFmtId="4" fontId="2" fillId="0" borderId="2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vertical="center" wrapText="1"/>
    </xf>
    <xf numFmtId="4" fontId="2" fillId="0" borderId="2" xfId="0" applyNumberFormat="1" applyFont="1" applyFill="1" applyBorder="1" applyAlignment="1" applyProtection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/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topLeftCell="A33" workbookViewId="0">
      <selection activeCell="F11" sqref="F11"/>
    </sheetView>
  </sheetViews>
  <sheetFormatPr defaultRowHeight="13.2" x14ac:dyDescent="0.25"/>
  <cols>
    <col min="1" max="1" width="3.44140625" customWidth="1"/>
    <col min="2" max="2" width="75.109375" customWidth="1"/>
    <col min="3" max="3" width="25.5546875" customWidth="1"/>
    <col min="4" max="4" width="24.5546875" customWidth="1"/>
    <col min="5" max="5" width="12.6640625" bestFit="1" customWidth="1"/>
    <col min="7" max="7" width="12.6640625" bestFit="1" customWidth="1"/>
    <col min="10" max="10" width="32.109375" customWidth="1"/>
  </cols>
  <sheetData>
    <row r="1" spans="1:10" ht="14.4" x14ac:dyDescent="0.3">
      <c r="A1" s="1"/>
      <c r="C1" s="7" t="s">
        <v>4</v>
      </c>
      <c r="D1" s="7"/>
    </row>
    <row r="2" spans="1:10" ht="14.4" x14ac:dyDescent="0.3">
      <c r="A2" s="1"/>
      <c r="C2" s="8" t="s">
        <v>2</v>
      </c>
      <c r="D2" s="8"/>
    </row>
    <row r="3" spans="1:10" ht="14.4" x14ac:dyDescent="0.3">
      <c r="A3" s="1"/>
      <c r="C3" s="7" t="s">
        <v>3</v>
      </c>
      <c r="D3" s="7"/>
    </row>
    <row r="4" spans="1:10" ht="14.4" x14ac:dyDescent="0.3">
      <c r="A4" s="1"/>
      <c r="C4" s="7" t="s">
        <v>22</v>
      </c>
      <c r="D4" s="7"/>
    </row>
    <row r="5" spans="1:10" ht="14.4" x14ac:dyDescent="0.25">
      <c r="A5" s="1"/>
      <c r="C5" s="9" t="s">
        <v>35</v>
      </c>
      <c r="D5" s="9"/>
    </row>
    <row r="6" spans="1:10" ht="14.4" x14ac:dyDescent="0.25">
      <c r="A6" s="1"/>
      <c r="B6" s="3"/>
      <c r="C6" s="3"/>
      <c r="D6" s="3"/>
    </row>
    <row r="7" spans="1:10" ht="15" x14ac:dyDescent="0.25">
      <c r="A7" s="37" t="s">
        <v>1</v>
      </c>
      <c r="B7" s="37"/>
      <c r="C7" s="37"/>
      <c r="D7" s="37"/>
    </row>
    <row r="8" spans="1:10" ht="33.75" customHeight="1" x14ac:dyDescent="0.25">
      <c r="A8" s="38" t="s">
        <v>23</v>
      </c>
      <c r="B8" s="38"/>
      <c r="C8" s="38"/>
      <c r="D8" s="38"/>
    </row>
    <row r="9" spans="1:10" ht="18" customHeight="1" x14ac:dyDescent="0.3">
      <c r="A9" s="39" t="s">
        <v>18</v>
      </c>
      <c r="B9" s="39"/>
      <c r="C9" s="39"/>
      <c r="D9" s="39"/>
      <c r="E9" s="10"/>
    </row>
    <row r="10" spans="1:10" ht="15.6" x14ac:dyDescent="0.3">
      <c r="A10" s="36" t="s">
        <v>0</v>
      </c>
      <c r="B10" s="36" t="s">
        <v>5</v>
      </c>
      <c r="C10" s="36" t="s">
        <v>8</v>
      </c>
      <c r="D10" s="36" t="s">
        <v>6</v>
      </c>
      <c r="E10" s="10"/>
      <c r="I10" s="11"/>
      <c r="J10" s="12"/>
    </row>
    <row r="11" spans="1:10" ht="23.25" customHeight="1" x14ac:dyDescent="0.3">
      <c r="A11" s="36"/>
      <c r="B11" s="36"/>
      <c r="C11" s="36"/>
      <c r="D11" s="36"/>
      <c r="E11" s="13"/>
      <c r="I11" s="11"/>
      <c r="J11" s="12"/>
    </row>
    <row r="12" spans="1:10" ht="29.25" customHeight="1" x14ac:dyDescent="0.3">
      <c r="A12" s="19">
        <v>1</v>
      </c>
      <c r="B12" s="20" t="s">
        <v>24</v>
      </c>
      <c r="C12" s="21"/>
      <c r="D12" s="21">
        <v>10188399.6</v>
      </c>
      <c r="E12" s="10"/>
      <c r="I12" s="11"/>
      <c r="J12" s="14"/>
    </row>
    <row r="13" spans="1:10" ht="37.950000000000003" customHeight="1" x14ac:dyDescent="0.3">
      <c r="A13" s="19">
        <v>2</v>
      </c>
      <c r="B13" s="22" t="s">
        <v>25</v>
      </c>
      <c r="C13" s="21"/>
      <c r="D13" s="21">
        <v>10350752.02</v>
      </c>
      <c r="E13" s="10"/>
      <c r="I13" s="11"/>
      <c r="J13" s="14"/>
    </row>
    <row r="14" spans="1:10" ht="30" hidden="1" customHeight="1" x14ac:dyDescent="0.3">
      <c r="A14" s="19"/>
      <c r="B14" s="19" t="s">
        <v>12</v>
      </c>
      <c r="C14" s="21"/>
      <c r="D14" s="21">
        <f>+D15+D16</f>
        <v>0</v>
      </c>
      <c r="E14" s="10"/>
      <c r="G14" s="2"/>
      <c r="I14" s="11"/>
      <c r="J14" s="14"/>
    </row>
    <row r="15" spans="1:10" ht="15.75" hidden="1" customHeight="1" x14ac:dyDescent="0.3">
      <c r="A15" s="19"/>
      <c r="B15" s="23" t="s">
        <v>15</v>
      </c>
      <c r="C15" s="24"/>
      <c r="D15" s="24"/>
      <c r="E15" s="10"/>
      <c r="I15" s="11"/>
      <c r="J15" s="14"/>
    </row>
    <row r="16" spans="1:10" ht="15.75" hidden="1" customHeight="1" x14ac:dyDescent="0.3">
      <c r="A16" s="19"/>
      <c r="B16" s="23" t="s">
        <v>16</v>
      </c>
      <c r="C16" s="24"/>
      <c r="D16" s="24"/>
      <c r="E16" s="10"/>
      <c r="I16" s="11"/>
      <c r="J16" s="14"/>
    </row>
    <row r="17" spans="1:10" ht="27" customHeight="1" x14ac:dyDescent="0.3">
      <c r="A17" s="19">
        <v>3</v>
      </c>
      <c r="B17" s="19" t="s">
        <v>26</v>
      </c>
      <c r="C17" s="21">
        <f>C18+C19+C20+C21+C24</f>
        <v>238185681</v>
      </c>
      <c r="D17" s="21">
        <f>D18+D19+D20+D21+D24</f>
        <v>235585029.96000001</v>
      </c>
      <c r="E17" s="15"/>
      <c r="I17" s="11"/>
      <c r="J17" s="14"/>
    </row>
    <row r="18" spans="1:10" ht="21" customHeight="1" x14ac:dyDescent="0.3">
      <c r="A18" s="19"/>
      <c r="B18" s="19" t="s">
        <v>7</v>
      </c>
      <c r="C18" s="21">
        <v>14681510</v>
      </c>
      <c r="D18" s="21">
        <v>14963740.59</v>
      </c>
      <c r="E18" s="15"/>
      <c r="I18" s="11"/>
      <c r="J18" s="14"/>
    </row>
    <row r="19" spans="1:10" ht="17.25" customHeight="1" x14ac:dyDescent="0.3">
      <c r="A19" s="19"/>
      <c r="B19" s="19" t="s">
        <v>9</v>
      </c>
      <c r="C19" s="21">
        <v>1600</v>
      </c>
      <c r="D19" s="21">
        <v>1600</v>
      </c>
      <c r="E19" s="15"/>
      <c r="I19" s="11"/>
      <c r="J19" s="12"/>
    </row>
    <row r="20" spans="1:10" ht="17.25" customHeight="1" x14ac:dyDescent="0.3">
      <c r="A20" s="19"/>
      <c r="B20" s="19" t="s">
        <v>10</v>
      </c>
      <c r="C20" s="21">
        <v>4676700</v>
      </c>
      <c r="D20" s="21">
        <v>4877373.46</v>
      </c>
      <c r="E20" s="15"/>
      <c r="I20" s="11"/>
      <c r="J20" s="12"/>
    </row>
    <row r="21" spans="1:10" ht="27.75" customHeight="1" x14ac:dyDescent="0.3">
      <c r="A21" s="19"/>
      <c r="B21" s="19" t="s">
        <v>27</v>
      </c>
      <c r="C21" s="21">
        <v>8752771</v>
      </c>
      <c r="D21" s="21">
        <v>8752771</v>
      </c>
      <c r="E21" s="15"/>
      <c r="I21" s="11"/>
      <c r="J21" s="12"/>
    </row>
    <row r="22" spans="1:10" ht="59.25" hidden="1" customHeight="1" x14ac:dyDescent="0.3">
      <c r="A22" s="19"/>
      <c r="B22" s="19" t="s">
        <v>17</v>
      </c>
      <c r="C22" s="21">
        <v>0</v>
      </c>
      <c r="D22" s="21">
        <v>0</v>
      </c>
      <c r="E22" s="10"/>
      <c r="I22" s="11"/>
      <c r="J22" s="12"/>
    </row>
    <row r="23" spans="1:10" ht="60" hidden="1" customHeight="1" x14ac:dyDescent="0.3">
      <c r="A23" s="19"/>
      <c r="B23" s="19" t="s">
        <v>13</v>
      </c>
      <c r="C23" s="21">
        <v>0</v>
      </c>
      <c r="D23" s="21">
        <v>0</v>
      </c>
      <c r="E23" s="10"/>
      <c r="I23" s="11"/>
      <c r="J23" s="14"/>
    </row>
    <row r="24" spans="1:10" ht="36.75" customHeight="1" x14ac:dyDescent="0.3">
      <c r="A24" s="19"/>
      <c r="B24" s="19" t="s">
        <v>28</v>
      </c>
      <c r="C24" s="21">
        <v>210073100</v>
      </c>
      <c r="D24" s="21">
        <v>206989544.91</v>
      </c>
      <c r="E24" s="15"/>
      <c r="I24" s="11"/>
      <c r="J24" s="32"/>
    </row>
    <row r="25" spans="1:10" ht="42.75" customHeight="1" x14ac:dyDescent="0.3">
      <c r="A25" s="33" t="s">
        <v>29</v>
      </c>
      <c r="B25" s="34"/>
      <c r="C25" s="21">
        <f>D13+C17</f>
        <v>248536433.02000001</v>
      </c>
      <c r="D25" s="21">
        <f>+D13+D17</f>
        <v>245935781.98000002</v>
      </c>
      <c r="E25" s="15"/>
      <c r="I25" s="11"/>
      <c r="J25" s="32"/>
    </row>
    <row r="26" spans="1:10" ht="24.75" customHeight="1" x14ac:dyDescent="0.3">
      <c r="A26" s="19">
        <v>4</v>
      </c>
      <c r="B26" s="19" t="s">
        <v>30</v>
      </c>
      <c r="C26" s="21">
        <f>C27+C28+C29+C30+C31+C32+C33</f>
        <v>248536433.01999998</v>
      </c>
      <c r="D26" s="21">
        <f>D27+D28+D29+D30+D31+D32+D33</f>
        <v>237418947.97</v>
      </c>
      <c r="E26" s="15"/>
      <c r="I26" s="11"/>
      <c r="J26" s="14"/>
    </row>
    <row r="27" spans="1:10" ht="30.75" customHeight="1" x14ac:dyDescent="0.3">
      <c r="A27" s="25"/>
      <c r="B27" s="19" t="s">
        <v>14</v>
      </c>
      <c r="C27" s="21">
        <v>2668345.7999999998</v>
      </c>
      <c r="D27" s="21">
        <v>0</v>
      </c>
      <c r="E27" s="15"/>
      <c r="I27" s="11"/>
      <c r="J27" s="12"/>
    </row>
    <row r="28" spans="1:10" ht="90" customHeight="1" x14ac:dyDescent="0.3">
      <c r="A28" s="25"/>
      <c r="B28" s="19" t="s">
        <v>21</v>
      </c>
      <c r="C28" s="21">
        <v>5817171.5</v>
      </c>
      <c r="D28" s="21">
        <v>901006.07</v>
      </c>
      <c r="E28" s="15"/>
      <c r="I28" s="11"/>
      <c r="J28" s="12"/>
    </row>
    <row r="29" spans="1:10" ht="138.75" customHeight="1" x14ac:dyDescent="0.3">
      <c r="A29" s="25"/>
      <c r="B29" s="19" t="s">
        <v>31</v>
      </c>
      <c r="C29" s="21">
        <v>3020755</v>
      </c>
      <c r="D29" s="21">
        <v>3020755</v>
      </c>
      <c r="E29" s="15"/>
      <c r="I29" s="11"/>
      <c r="J29" s="14"/>
    </row>
    <row r="30" spans="1:10" ht="28.5" customHeight="1" x14ac:dyDescent="0.3">
      <c r="A30" s="25"/>
      <c r="B30" s="19" t="s">
        <v>11</v>
      </c>
      <c r="C30" s="21">
        <v>14469241.970000001</v>
      </c>
      <c r="D30" s="21">
        <v>14151241.970000001</v>
      </c>
      <c r="E30" s="15"/>
      <c r="I30" s="11"/>
      <c r="J30" s="12"/>
    </row>
    <row r="31" spans="1:10" ht="21.75" customHeight="1" x14ac:dyDescent="0.3">
      <c r="A31" s="25"/>
      <c r="B31" s="19" t="s">
        <v>19</v>
      </c>
      <c r="C31" s="21">
        <v>1512825.52</v>
      </c>
      <c r="D31" s="21">
        <v>1512825.52</v>
      </c>
      <c r="E31" s="15"/>
      <c r="I31" s="11"/>
      <c r="J31" s="14"/>
    </row>
    <row r="32" spans="1:10" ht="30.75" customHeight="1" x14ac:dyDescent="0.3">
      <c r="A32" s="26"/>
      <c r="B32" s="19" t="s">
        <v>32</v>
      </c>
      <c r="C32" s="27">
        <v>8752771</v>
      </c>
      <c r="D32" s="27">
        <v>8752771</v>
      </c>
      <c r="E32" s="15"/>
      <c r="I32" s="11"/>
      <c r="J32" s="12"/>
    </row>
    <row r="33" spans="1:10" ht="44.25" customHeight="1" x14ac:dyDescent="0.3">
      <c r="A33" s="26"/>
      <c r="B33" s="28" t="s">
        <v>33</v>
      </c>
      <c r="C33" s="29">
        <v>212295322.22999999</v>
      </c>
      <c r="D33" s="29">
        <v>209080348.41</v>
      </c>
      <c r="E33" s="15"/>
      <c r="I33" s="11"/>
      <c r="J33" s="12"/>
    </row>
    <row r="34" spans="1:10" ht="34.5" customHeight="1" x14ac:dyDescent="0.3">
      <c r="A34" s="19">
        <v>5</v>
      </c>
      <c r="B34" s="35" t="s">
        <v>34</v>
      </c>
      <c r="C34" s="35"/>
      <c r="D34" s="30">
        <f>D13+D17-D26</f>
        <v>8516834.0100000203</v>
      </c>
      <c r="E34" s="15"/>
      <c r="I34" s="11"/>
      <c r="J34" s="17"/>
    </row>
    <row r="35" spans="1:10" hidden="1" x14ac:dyDescent="0.25">
      <c r="A35" s="4"/>
      <c r="B35" s="5" t="s">
        <v>20</v>
      </c>
      <c r="C35" s="6"/>
      <c r="D35" s="6">
        <v>0</v>
      </c>
    </row>
    <row r="39" spans="1:10" x14ac:dyDescent="0.25">
      <c r="C39" s="2"/>
      <c r="D39" s="2"/>
    </row>
  </sheetData>
  <mergeCells count="10">
    <mergeCell ref="J24:J25"/>
    <mergeCell ref="A25:B25"/>
    <mergeCell ref="B34:C34"/>
    <mergeCell ref="C10:C11"/>
    <mergeCell ref="A7:D7"/>
    <mergeCell ref="A8:D8"/>
    <mergeCell ref="A9:D9"/>
    <mergeCell ref="A10:A11"/>
    <mergeCell ref="B10:B11"/>
    <mergeCell ref="D10:D11"/>
  </mergeCells>
  <phoneticPr fontId="0" type="noConversion"/>
  <pageMargins left="0.47244094488188981" right="0.19685039370078741" top="0.23622047244094491" bottom="0.27559055118110237" header="0.19685039370078741" footer="0.19685039370078741"/>
  <pageSetup paperSize="9" scale="6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abSelected="1" zoomScaleNormal="100" workbookViewId="0">
      <selection activeCell="C5" sqref="C5"/>
    </sheetView>
  </sheetViews>
  <sheetFormatPr defaultRowHeight="13.2" x14ac:dyDescent="0.25"/>
  <cols>
    <col min="1" max="1" width="3.44140625" customWidth="1"/>
    <col min="2" max="2" width="53.5546875" customWidth="1"/>
    <col min="3" max="3" width="25.5546875" customWidth="1"/>
    <col min="4" max="4" width="25" customWidth="1"/>
    <col min="5" max="5" width="12.6640625" bestFit="1" customWidth="1"/>
    <col min="7" max="7" width="12.6640625" bestFit="1" customWidth="1"/>
    <col min="10" max="10" width="32.109375" customWidth="1"/>
  </cols>
  <sheetData>
    <row r="1" spans="1:10" ht="14.4" x14ac:dyDescent="0.3">
      <c r="A1" s="1"/>
      <c r="C1" s="7" t="s">
        <v>4</v>
      </c>
      <c r="D1" s="7"/>
    </row>
    <row r="2" spans="1:10" ht="14.4" x14ac:dyDescent="0.3">
      <c r="A2" s="1"/>
      <c r="C2" s="8" t="s">
        <v>2</v>
      </c>
      <c r="D2" s="8"/>
    </row>
    <row r="3" spans="1:10" ht="14.4" x14ac:dyDescent="0.3">
      <c r="A3" s="1"/>
      <c r="C3" s="7" t="s">
        <v>3</v>
      </c>
      <c r="D3" s="7"/>
    </row>
    <row r="4" spans="1:10" ht="14.4" x14ac:dyDescent="0.3">
      <c r="A4" s="1"/>
      <c r="C4" s="7" t="s">
        <v>22</v>
      </c>
      <c r="D4" s="7"/>
    </row>
    <row r="5" spans="1:10" ht="14.4" x14ac:dyDescent="0.25">
      <c r="A5" s="1"/>
      <c r="C5" s="9" t="s">
        <v>39</v>
      </c>
      <c r="D5" s="9"/>
    </row>
    <row r="6" spans="1:10" ht="14.4" x14ac:dyDescent="0.25">
      <c r="A6" s="1"/>
      <c r="B6" s="3"/>
      <c r="C6" s="3"/>
      <c r="D6" s="3"/>
    </row>
    <row r="7" spans="1:10" ht="15" x14ac:dyDescent="0.25">
      <c r="A7" s="37" t="s">
        <v>1</v>
      </c>
      <c r="B7" s="37"/>
      <c r="C7" s="37"/>
      <c r="D7" s="37"/>
    </row>
    <row r="8" spans="1:10" ht="33.75" customHeight="1" x14ac:dyDescent="0.25">
      <c r="A8" s="38" t="s">
        <v>23</v>
      </c>
      <c r="B8" s="38"/>
      <c r="C8" s="38"/>
      <c r="D8" s="38"/>
    </row>
    <row r="9" spans="1:10" ht="18" customHeight="1" x14ac:dyDescent="0.3">
      <c r="A9" s="39" t="s">
        <v>18</v>
      </c>
      <c r="B9" s="39"/>
      <c r="C9" s="39"/>
      <c r="D9" s="39"/>
      <c r="E9" s="10"/>
    </row>
    <row r="10" spans="1:10" ht="15.6" x14ac:dyDescent="0.3">
      <c r="A10" s="40" t="s">
        <v>0</v>
      </c>
      <c r="B10" s="40" t="s">
        <v>5</v>
      </c>
      <c r="C10" s="40" t="s">
        <v>8</v>
      </c>
      <c r="D10" s="40" t="s">
        <v>6</v>
      </c>
      <c r="E10" s="10"/>
      <c r="I10" s="11"/>
      <c r="J10" s="16"/>
    </row>
    <row r="11" spans="1:10" ht="23.25" customHeight="1" x14ac:dyDescent="0.3">
      <c r="A11" s="40"/>
      <c r="B11" s="40"/>
      <c r="C11" s="40"/>
      <c r="D11" s="40"/>
      <c r="E11" s="13"/>
      <c r="I11" s="11"/>
      <c r="J11" s="16"/>
    </row>
    <row r="12" spans="1:10" ht="18.600000000000001" customHeight="1" x14ac:dyDescent="0.3">
      <c r="A12" s="31">
        <v>1</v>
      </c>
      <c r="B12" s="31">
        <v>2</v>
      </c>
      <c r="C12" s="31">
        <v>3</v>
      </c>
      <c r="D12" s="31">
        <v>4</v>
      </c>
      <c r="E12" s="13"/>
      <c r="I12" s="11"/>
      <c r="J12" s="18"/>
    </row>
    <row r="13" spans="1:10" ht="30" customHeight="1" x14ac:dyDescent="0.3">
      <c r="A13" s="19">
        <v>1</v>
      </c>
      <c r="B13" s="20" t="s">
        <v>24</v>
      </c>
      <c r="C13" s="21"/>
      <c r="D13" s="21">
        <v>10188399.6</v>
      </c>
      <c r="E13" s="10"/>
      <c r="I13" s="11"/>
      <c r="J13" s="14"/>
    </row>
    <row r="14" spans="1:10" ht="15" customHeight="1" x14ac:dyDescent="0.3">
      <c r="A14" s="19">
        <v>2</v>
      </c>
      <c r="B14" s="22" t="s">
        <v>25</v>
      </c>
      <c r="C14" s="21"/>
      <c r="D14" s="21">
        <v>10350752.02</v>
      </c>
      <c r="E14" s="10"/>
      <c r="I14" s="11"/>
      <c r="J14" s="14"/>
    </row>
    <row r="15" spans="1:10" ht="30" hidden="1" customHeight="1" x14ac:dyDescent="0.3">
      <c r="A15" s="19"/>
      <c r="B15" s="19" t="s">
        <v>12</v>
      </c>
      <c r="C15" s="21"/>
      <c r="D15" s="21">
        <f>+D16+D17</f>
        <v>0</v>
      </c>
      <c r="E15" s="10"/>
      <c r="G15" s="2"/>
      <c r="I15" s="11"/>
      <c r="J15" s="14"/>
    </row>
    <row r="16" spans="1:10" ht="15.75" hidden="1" customHeight="1" x14ac:dyDescent="0.3">
      <c r="A16" s="19"/>
      <c r="B16" s="23" t="s">
        <v>15</v>
      </c>
      <c r="C16" s="24"/>
      <c r="D16" s="24"/>
      <c r="E16" s="10"/>
      <c r="I16" s="11"/>
      <c r="J16" s="14"/>
    </row>
    <row r="17" spans="1:10" ht="15.75" hidden="1" customHeight="1" x14ac:dyDescent="0.3">
      <c r="A17" s="19"/>
      <c r="B17" s="23" t="s">
        <v>16</v>
      </c>
      <c r="C17" s="24"/>
      <c r="D17" s="24"/>
      <c r="E17" s="10"/>
      <c r="I17" s="11"/>
      <c r="J17" s="14"/>
    </row>
    <row r="18" spans="1:10" ht="27" customHeight="1" x14ac:dyDescent="0.3">
      <c r="A18" s="19">
        <v>3</v>
      </c>
      <c r="B18" s="19" t="s">
        <v>26</v>
      </c>
      <c r="C18" s="21">
        <f>C19+C20+C21+C22+C25</f>
        <v>238185681</v>
      </c>
      <c r="D18" s="21">
        <f>D19+D20+D21+D22+D25</f>
        <v>235585029.96000001</v>
      </c>
      <c r="E18" s="15"/>
      <c r="I18" s="11"/>
      <c r="J18" s="14"/>
    </row>
    <row r="19" spans="1:10" ht="15" customHeight="1" x14ac:dyDescent="0.3">
      <c r="A19" s="19"/>
      <c r="B19" s="19" t="s">
        <v>7</v>
      </c>
      <c r="C19" s="21">
        <v>14681510</v>
      </c>
      <c r="D19" s="21">
        <v>14963740.59</v>
      </c>
      <c r="E19" s="15"/>
      <c r="I19" s="11"/>
      <c r="J19" s="14"/>
    </row>
    <row r="20" spans="1:10" ht="15" customHeight="1" x14ac:dyDescent="0.3">
      <c r="A20" s="19"/>
      <c r="B20" s="19" t="s">
        <v>9</v>
      </c>
      <c r="C20" s="21">
        <v>1600</v>
      </c>
      <c r="D20" s="21">
        <v>1600</v>
      </c>
      <c r="E20" s="15"/>
      <c r="I20" s="11"/>
      <c r="J20" s="16"/>
    </row>
    <row r="21" spans="1:10" ht="30" customHeight="1" x14ac:dyDescent="0.3">
      <c r="A21" s="19"/>
      <c r="B21" s="19" t="s">
        <v>10</v>
      </c>
      <c r="C21" s="21">
        <v>4676700</v>
      </c>
      <c r="D21" s="21">
        <v>4877373.46</v>
      </c>
      <c r="E21" s="15"/>
      <c r="I21" s="11"/>
      <c r="J21" s="16"/>
    </row>
    <row r="22" spans="1:10" ht="30" customHeight="1" x14ac:dyDescent="0.3">
      <c r="A22" s="19"/>
      <c r="B22" s="19" t="s">
        <v>27</v>
      </c>
      <c r="C22" s="21">
        <v>8752771</v>
      </c>
      <c r="D22" s="21">
        <v>8752771</v>
      </c>
      <c r="E22" s="15"/>
      <c r="I22" s="11"/>
      <c r="J22" s="16"/>
    </row>
    <row r="23" spans="1:10" ht="30" hidden="1" customHeight="1" x14ac:dyDescent="0.3">
      <c r="A23" s="19"/>
      <c r="B23" s="19" t="s">
        <v>17</v>
      </c>
      <c r="C23" s="21">
        <v>0</v>
      </c>
      <c r="D23" s="21">
        <v>0</v>
      </c>
      <c r="E23" s="10"/>
      <c r="I23" s="11"/>
      <c r="J23" s="16"/>
    </row>
    <row r="24" spans="1:10" ht="30" hidden="1" customHeight="1" x14ac:dyDescent="0.3">
      <c r="A24" s="19"/>
      <c r="B24" s="19" t="s">
        <v>13</v>
      </c>
      <c r="C24" s="21">
        <v>0</v>
      </c>
      <c r="D24" s="21">
        <v>0</v>
      </c>
      <c r="E24" s="10"/>
      <c r="I24" s="11"/>
      <c r="J24" s="14"/>
    </row>
    <row r="25" spans="1:10" ht="42.6" customHeight="1" x14ac:dyDescent="0.3">
      <c r="A25" s="19"/>
      <c r="B25" s="19" t="s">
        <v>28</v>
      </c>
      <c r="C25" s="21">
        <v>210073100</v>
      </c>
      <c r="D25" s="21">
        <v>206989544.91</v>
      </c>
      <c r="E25" s="15"/>
      <c r="I25" s="11"/>
      <c r="J25" s="32"/>
    </row>
    <row r="26" spans="1:10" ht="47.4" customHeight="1" x14ac:dyDescent="0.3">
      <c r="A26" s="33" t="s">
        <v>29</v>
      </c>
      <c r="B26" s="34"/>
      <c r="C26" s="21">
        <f>D14+C18</f>
        <v>248536433.02000001</v>
      </c>
      <c r="D26" s="21">
        <f>+D14+D18</f>
        <v>245935781.98000002</v>
      </c>
      <c r="E26" s="15"/>
      <c r="I26" s="11"/>
      <c r="J26" s="32"/>
    </row>
    <row r="27" spans="1:10" ht="15" customHeight="1" x14ac:dyDescent="0.3">
      <c r="A27" s="19">
        <v>4</v>
      </c>
      <c r="B27" s="19" t="s">
        <v>30</v>
      </c>
      <c r="C27" s="21">
        <f>C28+C29+C30+C31+C32+C33+C34</f>
        <v>248536433.01999998</v>
      </c>
      <c r="D27" s="21">
        <f>D28+D29+D30+D31+D32+D33+D34</f>
        <v>237418947.97</v>
      </c>
      <c r="E27" s="15"/>
      <c r="I27" s="11"/>
      <c r="J27" s="14"/>
    </row>
    <row r="28" spans="1:10" ht="26.4" customHeight="1" x14ac:dyDescent="0.3">
      <c r="A28" s="25"/>
      <c r="B28" s="19" t="s">
        <v>14</v>
      </c>
      <c r="C28" s="21">
        <v>2668345.7999999998</v>
      </c>
      <c r="D28" s="21">
        <v>0</v>
      </c>
      <c r="E28" s="15"/>
      <c r="I28" s="11"/>
      <c r="J28" s="16"/>
    </row>
    <row r="29" spans="1:10" ht="115.2" customHeight="1" x14ac:dyDescent="0.3">
      <c r="A29" s="25"/>
      <c r="B29" s="19" t="s">
        <v>21</v>
      </c>
      <c r="C29" s="21">
        <v>5817171.5</v>
      </c>
      <c r="D29" s="21">
        <v>901006.07</v>
      </c>
      <c r="E29" s="15"/>
      <c r="I29" s="11"/>
      <c r="J29" s="16"/>
    </row>
    <row r="30" spans="1:10" ht="172.2" customHeight="1" x14ac:dyDescent="0.3">
      <c r="A30" s="25"/>
      <c r="B30" s="19" t="s">
        <v>31</v>
      </c>
      <c r="C30" s="21">
        <v>3020755</v>
      </c>
      <c r="D30" s="21">
        <v>3020755</v>
      </c>
      <c r="E30" s="15"/>
      <c r="I30" s="11"/>
      <c r="J30" s="14"/>
    </row>
    <row r="31" spans="1:10" ht="15" customHeight="1" x14ac:dyDescent="0.3">
      <c r="A31" s="25"/>
      <c r="B31" s="19" t="s">
        <v>11</v>
      </c>
      <c r="C31" s="21">
        <v>14469241.970000001</v>
      </c>
      <c r="D31" s="21">
        <v>14151241.970000001</v>
      </c>
      <c r="E31" s="15"/>
      <c r="I31" s="11"/>
      <c r="J31" s="16"/>
    </row>
    <row r="32" spans="1:10" ht="30" customHeight="1" x14ac:dyDescent="0.3">
      <c r="A32" s="25"/>
      <c r="B32" s="19" t="s">
        <v>19</v>
      </c>
      <c r="C32" s="21">
        <v>1512825.52</v>
      </c>
      <c r="D32" s="21">
        <v>1512825.52</v>
      </c>
      <c r="E32" s="15"/>
      <c r="I32" s="11"/>
      <c r="J32" s="14"/>
    </row>
    <row r="33" spans="1:10" ht="28.2" customHeight="1" x14ac:dyDescent="0.3">
      <c r="A33" s="26"/>
      <c r="B33" s="19" t="s">
        <v>38</v>
      </c>
      <c r="C33" s="27">
        <v>8752771</v>
      </c>
      <c r="D33" s="27">
        <v>8752771</v>
      </c>
      <c r="E33" s="15"/>
      <c r="I33" s="11"/>
      <c r="J33" s="16"/>
    </row>
    <row r="34" spans="1:10" ht="43.95" customHeight="1" x14ac:dyDescent="0.3">
      <c r="A34" s="26"/>
      <c r="B34" s="28" t="s">
        <v>37</v>
      </c>
      <c r="C34" s="29">
        <v>212295322.22999999</v>
      </c>
      <c r="D34" s="29">
        <v>209080348.41</v>
      </c>
      <c r="E34" s="15"/>
      <c r="I34" s="11"/>
      <c r="J34" s="16"/>
    </row>
    <row r="35" spans="1:10" ht="30" customHeight="1" x14ac:dyDescent="0.3">
      <c r="A35" s="19">
        <v>5</v>
      </c>
      <c r="B35" s="35" t="s">
        <v>34</v>
      </c>
      <c r="C35" s="35"/>
      <c r="D35" s="30">
        <f>D14+D18-D27</f>
        <v>8516834.0100000203</v>
      </c>
      <c r="E35" s="15"/>
      <c r="I35" s="11"/>
      <c r="J35" s="17"/>
    </row>
    <row r="36" spans="1:10" ht="28.8" hidden="1" x14ac:dyDescent="0.25">
      <c r="A36" s="19"/>
      <c r="B36" s="23" t="s">
        <v>20</v>
      </c>
      <c r="C36" s="24"/>
      <c r="D36" s="24">
        <v>0</v>
      </c>
    </row>
    <row r="37" spans="1:10" ht="56.4" customHeight="1" x14ac:dyDescent="0.25">
      <c r="A37" s="19">
        <v>6</v>
      </c>
      <c r="B37" s="35" t="s">
        <v>36</v>
      </c>
      <c r="C37" s="35"/>
      <c r="D37" s="30">
        <v>11600389.1</v>
      </c>
    </row>
    <row r="40" spans="1:10" x14ac:dyDescent="0.25">
      <c r="C40" s="2"/>
      <c r="D40" s="2"/>
    </row>
  </sheetData>
  <mergeCells count="11">
    <mergeCell ref="J25:J26"/>
    <mergeCell ref="A26:B26"/>
    <mergeCell ref="B35:C35"/>
    <mergeCell ref="B37:C37"/>
    <mergeCell ref="A7:D7"/>
    <mergeCell ref="A8:D8"/>
    <mergeCell ref="A9:D9"/>
    <mergeCell ref="A10:A11"/>
    <mergeCell ref="B10:B11"/>
    <mergeCell ref="C10:C11"/>
    <mergeCell ref="D10:D11"/>
  </mergeCells>
  <pageMargins left="0.78740157480314965" right="0.59055118110236227" top="0.59055118110236227" bottom="0.59055118110236227" header="0.31496062992125984" footer="0.31496062992125984"/>
  <pageSetup paperSize="9" scale="83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отчет</vt:lpstr>
      <vt:lpstr>отчет с п.6</vt:lpstr>
      <vt:lpstr>'отчет с п.6'!Область_печати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2022-03-29T09:26:16Z</cp:lastPrinted>
  <dcterms:created xsi:type="dcterms:W3CDTF">1996-10-08T23:32:33Z</dcterms:created>
  <dcterms:modified xsi:type="dcterms:W3CDTF">2022-05-19T07:03:20Z</dcterms:modified>
</cp:coreProperties>
</file>