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00" windowWidth="15480" windowHeight="8190"/>
  </bookViews>
  <sheets>
    <sheet name=" " sheetId="4" r:id="rId1"/>
  </sheets>
  <definedNames>
    <definedName name="_xlnm.Print_Area" localSheetId="0">' '!$A$1:$D$59</definedName>
  </definedNames>
  <calcPr calcId="125725"/>
</workbook>
</file>

<file path=xl/calcChain.xml><?xml version="1.0" encoding="utf-8"?>
<calcChain xmlns="http://schemas.openxmlformats.org/spreadsheetml/2006/main">
  <c r="D42" i="4"/>
  <c r="D28" l="1"/>
  <c r="D26" l="1"/>
  <c r="D24"/>
  <c r="D21"/>
  <c r="D19" s="1"/>
  <c r="D14"/>
  <c r="D12"/>
  <c r="D41" l="1"/>
  <c r="D59" s="1"/>
</calcChain>
</file>

<file path=xl/sharedStrings.xml><?xml version="1.0" encoding="utf-8"?>
<sst xmlns="http://schemas.openxmlformats.org/spreadsheetml/2006/main" count="110" uniqueCount="100">
  <si>
    <t>Приложение № 1</t>
  </si>
  <si>
    <t>к решению Думы Усть-Кутского</t>
  </si>
  <si>
    <t>муниципального образования</t>
  </si>
  <si>
    <t>(городского поселения)</t>
  </si>
  <si>
    <t>Код бюджетной классификации Российской Федерации</t>
  </si>
  <si>
    <t xml:space="preserve">Сумма </t>
  </si>
  <si>
    <t xml:space="preserve">главного админи-стратора доходов </t>
  </si>
  <si>
    <t>доходов  бюджета</t>
  </si>
  <si>
    <t xml:space="preserve">ДОХОДЫ </t>
  </si>
  <si>
    <t>НАЛОГИ НА ПРИБЫЛЬ, ДОХОДЫ</t>
  </si>
  <si>
    <t>1 01 00000 00 0000 000</t>
  </si>
  <si>
    <t>Налог на доходы физических лиц</t>
  </si>
  <si>
    <t>1 01 02000 01 0000 110</t>
  </si>
  <si>
    <t>НАЛОГИ НА ИМУЩЕСТВО</t>
  </si>
  <si>
    <t>1 06 00000 00 0000 000</t>
  </si>
  <si>
    <t>НАЛОГИ НА СОВОКУПНЫЙ ДОХОД</t>
  </si>
  <si>
    <t>1 05 00000 00 0000 000</t>
  </si>
  <si>
    <t xml:space="preserve">     Единый сельскохозяйственный налог</t>
  </si>
  <si>
    <t>ГОСУДАРСТВЕННАЯ ПОШЛИНА</t>
  </si>
  <si>
    <t xml:space="preserve">1 08 00000 00 0000 110 </t>
  </si>
  <si>
    <t>1 08 07175 01 0000 110</t>
  </si>
  <si>
    <t>1 11 00000 00 0000 000</t>
  </si>
  <si>
    <t>ВСЕГО НАЛОГОВЫЕ И НЕНАЛОГОВЫЕ ДОХОДЫ</t>
  </si>
  <si>
    <t>000</t>
  </si>
  <si>
    <t>1 00 00000 00 0000 000</t>
  </si>
  <si>
    <t>БЕЗВОЗМЕЗДНЫЕ ПОСТУПЛЕНИЯ</t>
  </si>
  <si>
    <t>2 00 00000 00 0000 000</t>
  </si>
  <si>
    <t>ИТОГО ДОХОДОВ</t>
  </si>
  <si>
    <t xml:space="preserve">    Доходы от использования имущества, находящегося в государственной и муниципальной собственности</t>
  </si>
  <si>
    <t xml:space="preserve">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</si>
  <si>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АКЦИЗЫ</t>
  </si>
  <si>
    <t>1 03 02230 01 0000 110</t>
  </si>
  <si>
    <t>1 03 02200 01 0000 110</t>
  </si>
  <si>
    <t>1 03 02240 01 0000 110</t>
  </si>
  <si>
    <t>1 03 02250 01 0000 110</t>
  </si>
  <si>
    <t>1 03 02260 01 0000 110</t>
  </si>
  <si>
    <t>1 06 06000 13 0000 110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</si>
  <si>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</si>
  <si>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</si>
  <si>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</si>
  <si>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</si>
  <si>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Налог на имущество физических лиц, взимаемый по ставкам, применяемым к объектам налогообложения, расположенным в границах городских поселений</t>
  </si>
  <si>
    <t>1 05 03010 01 0000 110</t>
  </si>
  <si>
    <t xml:space="preserve">1 11 05013 13 0000 120        </t>
  </si>
  <si>
    <t>1 11 05075 13 0000 120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</si>
  <si>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</si>
  <si>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Доходы от сдачи в аренду имущества, составляющего казну городских поселений (за исключением земельных участков)</t>
  </si>
  <si>
    <t xml:space="preserve">      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</si>
  <si>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1 14 02053 13 1000 410</t>
  </si>
  <si>
    <t xml:space="preserve">    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</si>
  <si>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1 11 09045 13 1000 120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</si>
  <si>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</si>
  <si>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1 14 06013 13 1000 430</t>
  </si>
  <si>
    <t xml:space="preserve">      Прочие доходы от оказания платных услуг (работ) получателями средств бюджетов городских поселений</t>
  </si>
  <si>
    <t>1 13 01995 13 0000 130</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</si>
  <si>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</si>
  <si>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</si>
  <si>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1 06 01030 13 0000 110</t>
  </si>
  <si>
    <t xml:space="preserve">1 11 05025 13 0000 120        </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</si>
  <si>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</si>
  <si>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1 06 06033 13 0000 110</t>
  </si>
  <si>
    <t xml:space="preserve">1 06 06043 13 0000 110   </t>
  </si>
  <si>
    <t xml:space="preserve">     Земельный налог с физических лиц, обладающих земельным участком, расположенным в границах городских  поселений</t>
  </si>
  <si>
    <t>(тыс.рублей)</t>
  </si>
  <si>
    <t>2 02 29999 13 0000 150</t>
  </si>
  <si>
    <t>2 02 30024 13 0000 150</t>
  </si>
  <si>
    <r>
      <t>Наименование</t>
    </r>
    <r>
      <rPr>
        <sz val="10"/>
        <rFont val="Arial"/>
        <family val="2"/>
        <charset val="204"/>
      </rPr>
      <t xml:space="preserve"> </t>
    </r>
  </si>
  <si>
    <t xml:space="preserve">      Доходы, поступающие в порядке возмещения расходов, понесенных в связи с эксплуатацией имущества городских поселений</t>
  </si>
  <si>
    <t>1 13 02065 13 0000 130</t>
  </si>
  <si>
    <t>1 16 11064 01 0000 140</t>
  </si>
  <si>
    <t xml:space="preserve">      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</si>
  <si>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1 16 02020 02 0000 140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</si>
  <si>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</si>
  <si>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2 02 25023 13 0000 150</t>
  </si>
  <si>
    <t xml:space="preserve">      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</si>
  <si>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1 14 06313 13 1000 430</t>
  </si>
  <si>
    <t xml:space="preserve">   Плата за увеличение площади земельных участков ,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</si>
  <si>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2 02 25555 13 0000 150</t>
  </si>
  <si>
    <t xml:space="preserve">    Земельный налог с организаций, обладающих земельным участком, расположенным в границах  городских  поселений</t>
  </si>
  <si>
    <t>ЗЕМЕЛЬНЫЙ НАЛОГ</t>
  </si>
  <si>
    <t>Субсидии бюджетам городских поселений на реализацию программ формирования современной городской среды</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</si>
  <si>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</si>
  <si>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2 02 16001 13 0000 150</t>
  </si>
  <si>
    <t>2 02 49999 13 0000 150</t>
  </si>
  <si>
    <t xml:space="preserve">      Дотация бюджетам городских поселений на выравнивание уровня бюджетной обеспеченности (за счет средств района)</t>
  </si>
  <si>
    <t xml:space="preserve">      Субсидии бюджетам городских поселений на мероприятия по переселению граждан из ветхого и аварийного жилья в зоне Байкало-Амурской магистрали</t>
  </si>
  <si>
    <t>от __.____.2021г. № _______</t>
  </si>
  <si>
    <t xml:space="preserve">       Субсидии на осуществление дорожной деятельности в отношении автомобильных дорог местного значения</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</si>
  <si>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2022 год                                                                                                                                                      </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</si>
  <si>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</si>
  <si>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1 16 01074 13 0000 140</t>
  </si>
  <si>
    <t>2 02 25467 13 0000 150</t>
  </si>
  <si>
    <t xml:space="preserve">      Субсидии бюджетам городских поселений на обеспечение развития и укрепления материально- технической базы домов культуры в населенных пунктах с числом жителей до 50 тысяч человек</t>
  </si>
  <si>
    <t xml:space="preserve">     Субсидии на реализацию мероприятий перечня проектов народных инициатив</t>
  </si>
  <si>
    <t xml:space="preserve">       Прочие межбюджетные трансферты (стр-во ВЛ для ООО "ИНК") РБ</t>
  </si>
  <si>
    <t xml:space="preserve">       Прочие межбюджетные трансферты (ремонт а/дороги гор.кладбище) РБ</t>
  </si>
  <si>
    <t xml:space="preserve">       Прочие межбюджетные трансферты (комфортная среда) РБ</t>
  </si>
  <si>
    <t xml:space="preserve">       Прочие межбюджетные трансферты (дорожный фонд ) РБ</t>
  </si>
  <si>
    <t xml:space="preserve">       Прочие межбюджетные трансферты (ремонт освещения) РБ</t>
  </si>
  <si>
    <t xml:space="preserve">       Субсидии на реализацию мероприятий ГП ИО "Охрана окружающей среды" на 2018-2024 годы, подпрограмма "Развитие водохозяйственного комплекса в Иркутской области на 2018-2024 годы", подпрограмма "Развитие водохозяйственного комплекса в Иркутской области на 2018-2024 годы"(ОБ)</t>
  </si>
</sst>
</file>

<file path=xl/styles.xml><?xml version="1.0" encoding="utf-8"?>
<styleSheet xmlns="http://schemas.openxmlformats.org/spreadsheetml/2006/main">
  <numFmts count="1">
    <numFmt numFmtId="164" formatCode="#,##0.0"/>
  </numFmts>
  <fonts count="8">
    <font>
      <sz val="10"/>
      <name val="Arial Cyr"/>
      <charset val="204"/>
    </font>
    <font>
      <sz val="8"/>
      <name val="Arial Cyr"/>
      <charset val="204"/>
    </font>
    <font>
      <sz val="12"/>
      <name val="Times New Roman"/>
      <family val="1"/>
      <charset val="204"/>
    </font>
    <font>
      <sz val="9"/>
      <name val="Courier New"/>
      <family val="3"/>
      <charset val="204"/>
    </font>
    <font>
      <sz val="9"/>
      <name val="Arial Cyr"/>
      <charset val="204"/>
    </font>
    <font>
      <b/>
      <sz val="10"/>
      <name val="Arial"/>
      <family val="2"/>
      <charset val="204"/>
    </font>
    <font>
      <sz val="10"/>
      <name val="Arial"/>
      <family val="2"/>
      <charset val="204"/>
    </font>
    <font>
      <b/>
      <sz val="10"/>
      <name val="Arial Cyr"/>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2">
    <xf numFmtId="0" fontId="0" fillId="0" borderId="0" xfId="0"/>
    <xf numFmtId="0" fontId="0" fillId="0" borderId="0" xfId="0" applyAlignment="1">
      <alignment wrapText="1"/>
    </xf>
    <xf numFmtId="0" fontId="0" fillId="0" borderId="0" xfId="0" applyAlignment="1"/>
    <xf numFmtId="0" fontId="0" fillId="0" borderId="0" xfId="0" applyAlignment="1" applyProtection="1">
      <protection locked="0"/>
    </xf>
    <xf numFmtId="0" fontId="2" fillId="0" borderId="0" xfId="0" applyFont="1"/>
    <xf numFmtId="4" fontId="0" fillId="0" borderId="0" xfId="0" applyNumberFormat="1"/>
    <xf numFmtId="4" fontId="0" fillId="0" borderId="0" xfId="0" applyNumberFormat="1" applyAlignment="1">
      <alignment wrapText="1"/>
    </xf>
    <xf numFmtId="0" fontId="3" fillId="0" borderId="0" xfId="0" applyFont="1" applyBorder="1" applyAlignment="1"/>
    <xf numFmtId="0" fontId="4" fillId="0" borderId="0" xfId="0" applyFont="1"/>
    <xf numFmtId="3" fontId="5" fillId="0" borderId="1" xfId="0" applyNumberFormat="1" applyFont="1" applyFill="1" applyBorder="1" applyAlignment="1">
      <alignment horizontal="center" vertical="center" wrapText="1"/>
    </xf>
    <xf numFmtId="0" fontId="5" fillId="0" borderId="1" xfId="0" applyFont="1" applyBorder="1" applyAlignment="1"/>
    <xf numFmtId="0" fontId="6" fillId="0" borderId="1" xfId="0" applyFont="1" applyBorder="1" applyAlignment="1"/>
    <xf numFmtId="0" fontId="5" fillId="0" borderId="1" xfId="0" applyFont="1" applyBorder="1" applyAlignment="1">
      <alignment vertical="justify" wrapText="1"/>
    </xf>
    <xf numFmtId="164" fontId="5" fillId="0" borderId="1" xfId="0" applyNumberFormat="1" applyFont="1" applyFill="1" applyBorder="1" applyAlignment="1"/>
    <xf numFmtId="0" fontId="6" fillId="0" borderId="1" xfId="0" applyFont="1" applyBorder="1" applyAlignment="1">
      <alignment vertical="justify" wrapText="1"/>
    </xf>
    <xf numFmtId="164" fontId="6" fillId="0" borderId="1" xfId="0" applyNumberFormat="1" applyFont="1" applyFill="1" applyBorder="1" applyAlignment="1"/>
    <xf numFmtId="0" fontId="6" fillId="0" borderId="2" xfId="0" applyFont="1" applyBorder="1" applyAlignment="1">
      <alignment vertical="top" wrapText="1"/>
    </xf>
    <xf numFmtId="0" fontId="6" fillId="0" borderId="1" xfId="0" applyFont="1"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wrapText="1"/>
    </xf>
    <xf numFmtId="0" fontId="5" fillId="0" borderId="1" xfId="0" applyFont="1" applyFill="1" applyBorder="1" applyAlignment="1">
      <alignment vertical="top" wrapText="1"/>
    </xf>
    <xf numFmtId="0" fontId="6" fillId="0" borderId="1" xfId="0" applyFont="1" applyFill="1" applyBorder="1" applyAlignment="1">
      <alignment vertical="top" wrapText="1"/>
    </xf>
    <xf numFmtId="164" fontId="5" fillId="0" borderId="1" xfId="0" applyNumberFormat="1" applyFont="1" applyBorder="1" applyAlignment="1"/>
    <xf numFmtId="0" fontId="6" fillId="0" borderId="1" xfId="0" applyFont="1" applyFill="1" applyBorder="1" applyAlignment="1"/>
    <xf numFmtId="0" fontId="6" fillId="0" borderId="1" xfId="0" applyFont="1" applyFill="1" applyBorder="1" applyAlignment="1">
      <alignment wrapText="1"/>
    </xf>
    <xf numFmtId="164" fontId="6" fillId="0" borderId="1" xfId="0" applyNumberFormat="1" applyFont="1" applyFill="1" applyBorder="1" applyAlignment="1">
      <alignment wrapText="1"/>
    </xf>
    <xf numFmtId="164" fontId="5" fillId="0" borderId="1" xfId="0" applyNumberFormat="1" applyFont="1" applyFill="1" applyBorder="1" applyAlignment="1">
      <alignment wrapText="1"/>
    </xf>
    <xf numFmtId="49" fontId="6" fillId="0" borderId="1" xfId="0" applyNumberFormat="1" applyFont="1" applyFill="1" applyBorder="1" applyAlignment="1">
      <alignment vertical="justify"/>
    </xf>
    <xf numFmtId="3" fontId="6" fillId="0" borderId="1" xfId="0" applyNumberFormat="1" applyFont="1" applyFill="1" applyBorder="1" applyAlignment="1"/>
    <xf numFmtId="0" fontId="5" fillId="0" borderId="1" xfId="0" applyFont="1" applyFill="1" applyBorder="1" applyAlignment="1">
      <alignment vertical="top"/>
    </xf>
    <xf numFmtId="0" fontId="6" fillId="0" borderId="0" xfId="0" applyFont="1" applyAlignment="1"/>
    <xf numFmtId="0" fontId="6" fillId="0" borderId="0" xfId="0" applyFont="1" applyFill="1" applyAlignment="1"/>
    <xf numFmtId="0" fontId="7" fillId="0" borderId="1" xfId="0" applyFont="1" applyFill="1" applyBorder="1" applyAlignment="1">
      <alignment vertical="top" wrapText="1"/>
    </xf>
    <xf numFmtId="164" fontId="0" fillId="0" borderId="0" xfId="0" applyNumberFormat="1"/>
    <xf numFmtId="0" fontId="3" fillId="0" borderId="0" xfId="0" applyFont="1" applyBorder="1" applyAlignment="1"/>
    <xf numFmtId="0" fontId="5" fillId="0" borderId="0" xfId="0" applyFont="1" applyAlignment="1">
      <alignment horizont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 fontId="5" fillId="0" borderId="1" xfId="0" applyNumberFormat="1" applyFont="1" applyFill="1" applyBorder="1" applyAlignment="1">
      <alignment vertical="center" wrapText="1"/>
    </xf>
    <xf numFmtId="0" fontId="3" fillId="0" borderId="0" xfId="0" applyFont="1" applyAlignment="1"/>
    <xf numFmtId="0" fontId="4" fillId="0" borderId="0" xfId="0" applyFont="1" applyAlignment="1"/>
    <xf numFmtId="0" fontId="0" fillId="0" borderId="1" xfId="0" applyBorder="1"/>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61"/>
  <sheetViews>
    <sheetView tabSelected="1" topLeftCell="A32" zoomScaleNormal="100" workbookViewId="0">
      <selection activeCell="E39" sqref="E39"/>
    </sheetView>
  </sheetViews>
  <sheetFormatPr defaultRowHeight="12.75"/>
  <cols>
    <col min="1" max="1" width="78.7109375" customWidth="1"/>
    <col min="3" max="3" width="21.85546875" customWidth="1"/>
    <col min="4" max="4" width="11.85546875" customWidth="1"/>
    <col min="5" max="5" width="17.85546875" customWidth="1"/>
  </cols>
  <sheetData>
    <row r="1" spans="1:5">
      <c r="A1" s="2"/>
      <c r="B1" s="7" t="s">
        <v>0</v>
      </c>
      <c r="C1" s="7"/>
      <c r="D1" s="7"/>
      <c r="E1" s="8"/>
    </row>
    <row r="2" spans="1:5">
      <c r="A2" s="2"/>
      <c r="B2" s="7" t="s">
        <v>1</v>
      </c>
      <c r="C2" s="7"/>
      <c r="D2" s="7"/>
      <c r="E2" s="8"/>
    </row>
    <row r="3" spans="1:5">
      <c r="A3" s="2"/>
      <c r="B3" s="7" t="s">
        <v>2</v>
      </c>
      <c r="C3" s="7"/>
      <c r="D3" s="7"/>
      <c r="E3" s="8"/>
    </row>
    <row r="4" spans="1:5">
      <c r="A4" s="2"/>
      <c r="B4" s="34" t="s">
        <v>3</v>
      </c>
      <c r="C4" s="34"/>
      <c r="D4" s="34"/>
      <c r="E4" s="8"/>
    </row>
    <row r="5" spans="1:5">
      <c r="A5" s="2"/>
      <c r="B5" s="39" t="s">
        <v>86</v>
      </c>
      <c r="C5" s="40"/>
      <c r="D5" s="40"/>
      <c r="E5" s="40"/>
    </row>
    <row r="6" spans="1:5">
      <c r="A6" s="2"/>
      <c r="B6" s="2"/>
      <c r="C6" s="2"/>
      <c r="D6" s="1"/>
    </row>
    <row r="7" spans="1:5" ht="33.75" customHeight="1">
      <c r="A7" s="35" t="s">
        <v>88</v>
      </c>
      <c r="B7" s="35"/>
      <c r="C7" s="35"/>
      <c r="D7" s="35"/>
    </row>
    <row r="8" spans="1:5">
      <c r="A8" s="2"/>
      <c r="B8" s="2"/>
      <c r="C8" s="3"/>
      <c r="D8" s="2" t="s">
        <v>63</v>
      </c>
    </row>
    <row r="9" spans="1:5">
      <c r="A9" s="36" t="s">
        <v>66</v>
      </c>
      <c r="B9" s="38" t="s">
        <v>4</v>
      </c>
      <c r="C9" s="38"/>
      <c r="D9" s="36" t="s">
        <v>5</v>
      </c>
    </row>
    <row r="10" spans="1:5" ht="76.5">
      <c r="A10" s="37"/>
      <c r="B10" s="9" t="s">
        <v>6</v>
      </c>
      <c r="C10" s="9" t="s">
        <v>7</v>
      </c>
      <c r="D10" s="37"/>
    </row>
    <row r="11" spans="1:5">
      <c r="A11" s="10" t="s">
        <v>8</v>
      </c>
      <c r="B11" s="11"/>
      <c r="C11" s="11"/>
      <c r="D11" s="10"/>
    </row>
    <row r="12" spans="1:5">
      <c r="A12" s="12" t="s">
        <v>9</v>
      </c>
      <c r="B12" s="11">
        <v>182</v>
      </c>
      <c r="C12" s="11" t="s">
        <v>10</v>
      </c>
      <c r="D12" s="13">
        <f>+D13</f>
        <v>243276.7</v>
      </c>
      <c r="E12" s="5"/>
    </row>
    <row r="13" spans="1:5">
      <c r="A13" s="14" t="s">
        <v>11</v>
      </c>
      <c r="B13" s="11">
        <v>182</v>
      </c>
      <c r="C13" s="11" t="s">
        <v>12</v>
      </c>
      <c r="D13" s="15">
        <v>243276.7</v>
      </c>
      <c r="E13" s="5"/>
    </row>
    <row r="14" spans="1:5">
      <c r="A14" s="12" t="s">
        <v>30</v>
      </c>
      <c r="B14" s="11">
        <v>100</v>
      </c>
      <c r="C14" s="11" t="s">
        <v>32</v>
      </c>
      <c r="D14" s="13">
        <f>+D15+D16+D17+D18</f>
        <v>13930.399999999998</v>
      </c>
      <c r="E14" s="5"/>
    </row>
    <row r="15" spans="1:5" ht="49.5" customHeight="1">
      <c r="A15" s="16" t="s">
        <v>37</v>
      </c>
      <c r="B15" s="11">
        <v>100</v>
      </c>
      <c r="C15" s="11" t="s">
        <v>31</v>
      </c>
      <c r="D15" s="15">
        <v>6298.3</v>
      </c>
      <c r="E15" s="5"/>
    </row>
    <row r="16" spans="1:5" ht="60" customHeight="1">
      <c r="A16" s="17" t="s">
        <v>38</v>
      </c>
      <c r="B16" s="11">
        <v>100</v>
      </c>
      <c r="C16" s="11" t="s">
        <v>33</v>
      </c>
      <c r="D16" s="15">
        <v>34.9</v>
      </c>
      <c r="E16" s="5"/>
    </row>
    <row r="17" spans="1:5" ht="48" customHeight="1">
      <c r="A17" s="17" t="s">
        <v>39</v>
      </c>
      <c r="B17" s="11">
        <v>100</v>
      </c>
      <c r="C17" s="11" t="s">
        <v>34</v>
      </c>
      <c r="D17" s="15">
        <v>8386.9</v>
      </c>
      <c r="E17" s="5"/>
    </row>
    <row r="18" spans="1:5" ht="47.25" customHeight="1">
      <c r="A18" s="17" t="s">
        <v>40</v>
      </c>
      <c r="B18" s="11">
        <v>100</v>
      </c>
      <c r="C18" s="11" t="s">
        <v>35</v>
      </c>
      <c r="D18" s="15">
        <v>-789.7</v>
      </c>
      <c r="E18" s="5"/>
    </row>
    <row r="19" spans="1:5">
      <c r="A19" s="18" t="s">
        <v>13</v>
      </c>
      <c r="B19" s="11">
        <v>182</v>
      </c>
      <c r="C19" s="11" t="s">
        <v>14</v>
      </c>
      <c r="D19" s="13">
        <f>+D20+D21</f>
        <v>46136.2</v>
      </c>
      <c r="E19" s="5"/>
    </row>
    <row r="20" spans="1:5" ht="25.5">
      <c r="A20" s="17" t="s">
        <v>41</v>
      </c>
      <c r="B20" s="11">
        <v>182</v>
      </c>
      <c r="C20" s="11" t="s">
        <v>57</v>
      </c>
      <c r="D20" s="15">
        <v>7453</v>
      </c>
      <c r="E20" s="5"/>
    </row>
    <row r="21" spans="1:5">
      <c r="A21" s="18" t="s">
        <v>79</v>
      </c>
      <c r="B21" s="11">
        <v>182</v>
      </c>
      <c r="C21" s="11" t="s">
        <v>36</v>
      </c>
      <c r="D21" s="15">
        <f>+D22+D23</f>
        <v>38683.199999999997</v>
      </c>
      <c r="E21" s="5"/>
    </row>
    <row r="22" spans="1:5" ht="25.5">
      <c r="A22" s="17" t="s">
        <v>78</v>
      </c>
      <c r="B22" s="11">
        <v>182</v>
      </c>
      <c r="C22" s="11" t="s">
        <v>60</v>
      </c>
      <c r="D22" s="15">
        <v>31308.2</v>
      </c>
      <c r="E22" s="5"/>
    </row>
    <row r="23" spans="1:5" ht="25.5">
      <c r="A23" s="17" t="s">
        <v>62</v>
      </c>
      <c r="B23" s="19">
        <v>182</v>
      </c>
      <c r="C23" s="19" t="s">
        <v>61</v>
      </c>
      <c r="D23" s="15">
        <v>7375</v>
      </c>
      <c r="E23" s="5"/>
    </row>
    <row r="24" spans="1:5">
      <c r="A24" s="18" t="s">
        <v>15</v>
      </c>
      <c r="B24" s="14">
        <v>182</v>
      </c>
      <c r="C24" s="19" t="s">
        <v>16</v>
      </c>
      <c r="D24" s="13">
        <f>+D25</f>
        <v>5.9</v>
      </c>
      <c r="E24" s="5"/>
    </row>
    <row r="25" spans="1:5">
      <c r="A25" s="17" t="s">
        <v>17</v>
      </c>
      <c r="B25" s="14">
        <v>182</v>
      </c>
      <c r="C25" s="19" t="s">
        <v>42</v>
      </c>
      <c r="D25" s="15">
        <v>5.9</v>
      </c>
      <c r="E25" s="5"/>
    </row>
    <row r="26" spans="1:5">
      <c r="A26" s="20" t="s">
        <v>18</v>
      </c>
      <c r="B26" s="14">
        <v>952</v>
      </c>
      <c r="C26" s="19" t="s">
        <v>19</v>
      </c>
      <c r="D26" s="13">
        <f>+D27</f>
        <v>33.6</v>
      </c>
      <c r="E26" s="5"/>
    </row>
    <row r="27" spans="1:5" ht="55.5" customHeight="1">
      <c r="A27" s="21" t="s">
        <v>29</v>
      </c>
      <c r="B27" s="19">
        <v>952</v>
      </c>
      <c r="C27" s="19" t="s">
        <v>20</v>
      </c>
      <c r="D27" s="15">
        <v>33.6</v>
      </c>
      <c r="E27" s="5"/>
    </row>
    <row r="28" spans="1:5" ht="25.5">
      <c r="A28" s="18" t="s">
        <v>28</v>
      </c>
      <c r="B28" s="19">
        <v>952</v>
      </c>
      <c r="C28" s="11" t="s">
        <v>21</v>
      </c>
      <c r="D28" s="22">
        <f>D29+D30+D31+D32</f>
        <v>39958.100000000006</v>
      </c>
      <c r="E28" s="5"/>
    </row>
    <row r="29" spans="1:5" ht="51">
      <c r="A29" s="21" t="s">
        <v>45</v>
      </c>
      <c r="B29" s="19">
        <v>952</v>
      </c>
      <c r="C29" s="24" t="s">
        <v>43</v>
      </c>
      <c r="D29" s="25">
        <v>15494.5</v>
      </c>
      <c r="E29" s="5"/>
    </row>
    <row r="30" spans="1:5" ht="51">
      <c r="A30" s="21" t="s">
        <v>59</v>
      </c>
      <c r="B30" s="19">
        <v>952</v>
      </c>
      <c r="C30" s="24" t="s">
        <v>58</v>
      </c>
      <c r="D30" s="25">
        <v>1171.9000000000001</v>
      </c>
      <c r="E30" s="5"/>
    </row>
    <row r="31" spans="1:5" ht="25.5">
      <c r="A31" s="21" t="s">
        <v>46</v>
      </c>
      <c r="B31" s="19">
        <v>952</v>
      </c>
      <c r="C31" s="23" t="s">
        <v>44</v>
      </c>
      <c r="D31" s="25">
        <v>13999.9</v>
      </c>
      <c r="E31" s="5"/>
    </row>
    <row r="32" spans="1:5" ht="51">
      <c r="A32" s="21" t="s">
        <v>47</v>
      </c>
      <c r="B32" s="19">
        <v>952</v>
      </c>
      <c r="C32" s="23" t="s">
        <v>50</v>
      </c>
      <c r="D32" s="25">
        <v>9291.7999999999993</v>
      </c>
      <c r="E32" s="5"/>
    </row>
    <row r="33" spans="1:5" ht="63.75">
      <c r="A33" s="20" t="s">
        <v>49</v>
      </c>
      <c r="B33" s="19">
        <v>952</v>
      </c>
      <c r="C33" s="23" t="s">
        <v>48</v>
      </c>
      <c r="D33" s="26">
        <v>2698.3</v>
      </c>
      <c r="E33" s="5"/>
    </row>
    <row r="34" spans="1:5" ht="31.9" customHeight="1">
      <c r="A34" s="20" t="s">
        <v>51</v>
      </c>
      <c r="B34" s="19">
        <v>952</v>
      </c>
      <c r="C34" s="23" t="s">
        <v>52</v>
      </c>
      <c r="D34" s="26">
        <v>4247.6000000000004</v>
      </c>
      <c r="E34" s="5"/>
    </row>
    <row r="35" spans="1:5" ht="51">
      <c r="A35" s="20" t="s">
        <v>76</v>
      </c>
      <c r="B35" s="19">
        <v>952</v>
      </c>
      <c r="C35" s="23" t="s">
        <v>75</v>
      </c>
      <c r="D35" s="26">
        <v>0</v>
      </c>
      <c r="E35" s="5"/>
    </row>
    <row r="36" spans="1:5" ht="24.75" customHeight="1">
      <c r="A36" s="20" t="s">
        <v>53</v>
      </c>
      <c r="B36" s="19">
        <v>952</v>
      </c>
      <c r="C36" s="23" t="s">
        <v>54</v>
      </c>
      <c r="D36" s="26">
        <v>50</v>
      </c>
      <c r="E36" s="5"/>
    </row>
    <row r="37" spans="1:5" ht="25.5">
      <c r="A37" s="20" t="s">
        <v>67</v>
      </c>
      <c r="B37" s="19">
        <v>952</v>
      </c>
      <c r="C37" s="23" t="s">
        <v>68</v>
      </c>
      <c r="D37" s="26">
        <v>364.9</v>
      </c>
      <c r="E37" s="5"/>
    </row>
    <row r="38" spans="1:5" ht="38.25">
      <c r="A38" s="18" t="s">
        <v>70</v>
      </c>
      <c r="B38" s="19">
        <v>952</v>
      </c>
      <c r="C38" s="11" t="s">
        <v>69</v>
      </c>
      <c r="D38" s="26">
        <v>4249.8</v>
      </c>
      <c r="E38" s="6"/>
    </row>
    <row r="39" spans="1:5" ht="38.25">
      <c r="A39" s="18" t="s">
        <v>72</v>
      </c>
      <c r="B39" s="19">
        <v>952</v>
      </c>
      <c r="C39" s="41" t="s">
        <v>71</v>
      </c>
      <c r="D39" s="26">
        <v>50</v>
      </c>
      <c r="E39" s="5"/>
    </row>
    <row r="40" spans="1:5" ht="51">
      <c r="A40" s="18" t="s">
        <v>89</v>
      </c>
      <c r="B40" s="19">
        <v>952</v>
      </c>
      <c r="C40" s="23" t="s">
        <v>90</v>
      </c>
      <c r="D40" s="26">
        <v>10</v>
      </c>
      <c r="E40" s="5"/>
    </row>
    <row r="41" spans="1:5">
      <c r="A41" s="20" t="s">
        <v>22</v>
      </c>
      <c r="B41" s="27" t="s">
        <v>23</v>
      </c>
      <c r="C41" s="23" t="s">
        <v>24</v>
      </c>
      <c r="D41" s="13">
        <f>+D12+D14+D19+D24+D26+D28+D33+D34+D35+D36+D37+D38+D39+D40</f>
        <v>355011.5</v>
      </c>
      <c r="E41" s="5"/>
    </row>
    <row r="42" spans="1:5" ht="15" customHeight="1">
      <c r="A42" s="20" t="s">
        <v>25</v>
      </c>
      <c r="B42" s="27" t="s">
        <v>23</v>
      </c>
      <c r="C42" s="23" t="s">
        <v>26</v>
      </c>
      <c r="D42" s="13">
        <f>D43+D44+D45+D46+D47+D48+D49+D50+D51+D52+D53+D54+D55+D56+D57+D58</f>
        <v>591960</v>
      </c>
      <c r="E42" s="5"/>
    </row>
    <row r="43" spans="1:5" ht="25.5">
      <c r="A43" s="20" t="s">
        <v>84</v>
      </c>
      <c r="B43" s="23">
        <v>952</v>
      </c>
      <c r="C43" s="28" t="s">
        <v>82</v>
      </c>
      <c r="D43" s="26">
        <v>38269.199999999997</v>
      </c>
      <c r="E43" s="5"/>
    </row>
    <row r="44" spans="1:5" ht="30" customHeight="1">
      <c r="A44" s="20" t="s">
        <v>85</v>
      </c>
      <c r="B44" s="23">
        <v>952</v>
      </c>
      <c r="C44" s="28" t="s">
        <v>73</v>
      </c>
      <c r="D44" s="26">
        <v>84496.8</v>
      </c>
    </row>
    <row r="45" spans="1:5" ht="38.25">
      <c r="A45" s="20" t="s">
        <v>92</v>
      </c>
      <c r="B45" s="23">
        <v>952</v>
      </c>
      <c r="C45" s="28" t="s">
        <v>91</v>
      </c>
      <c r="D45" s="26">
        <v>622.9</v>
      </c>
    </row>
    <row r="46" spans="1:5" ht="25.5">
      <c r="A46" s="20" t="s">
        <v>80</v>
      </c>
      <c r="B46" s="23">
        <v>952</v>
      </c>
      <c r="C46" s="28" t="s">
        <v>77</v>
      </c>
      <c r="D46" s="26">
        <v>17775.400000000001</v>
      </c>
    </row>
    <row r="47" spans="1:5" ht="40.5" customHeight="1">
      <c r="A47" s="20" t="s">
        <v>74</v>
      </c>
      <c r="B47" s="23">
        <v>952</v>
      </c>
      <c r="C47" s="28" t="s">
        <v>64</v>
      </c>
      <c r="D47" s="26">
        <v>171163.7</v>
      </c>
    </row>
    <row r="48" spans="1:5" ht="51">
      <c r="A48" s="32" t="s">
        <v>99</v>
      </c>
      <c r="B48" s="23">
        <v>952</v>
      </c>
      <c r="C48" s="28" t="s">
        <v>64</v>
      </c>
      <c r="D48" s="26">
        <v>5837.7</v>
      </c>
    </row>
    <row r="49" spans="1:5" ht="25.5">
      <c r="A49" s="32" t="s">
        <v>87</v>
      </c>
      <c r="B49" s="23">
        <v>952</v>
      </c>
      <c r="C49" s="28" t="s">
        <v>64</v>
      </c>
      <c r="D49" s="26">
        <v>200000</v>
      </c>
    </row>
    <row r="50" spans="1:5" ht="25.5">
      <c r="A50" s="32" t="s">
        <v>93</v>
      </c>
      <c r="B50" s="23">
        <v>952</v>
      </c>
      <c r="C50" s="28" t="s">
        <v>64</v>
      </c>
      <c r="D50" s="26">
        <v>8429</v>
      </c>
    </row>
    <row r="51" spans="1:5" ht="51">
      <c r="A51" s="20" t="s">
        <v>55</v>
      </c>
      <c r="B51" s="23">
        <v>952</v>
      </c>
      <c r="C51" s="23" t="s">
        <v>65</v>
      </c>
      <c r="D51" s="26">
        <v>477.9</v>
      </c>
    </row>
    <row r="52" spans="1:5" ht="57" customHeight="1">
      <c r="A52" s="20" t="s">
        <v>56</v>
      </c>
      <c r="B52" s="23">
        <v>952</v>
      </c>
      <c r="C52" s="23" t="s">
        <v>65</v>
      </c>
      <c r="D52" s="26">
        <v>65.3</v>
      </c>
    </row>
    <row r="53" spans="1:5" ht="77.25" customHeight="1">
      <c r="A53" s="20" t="s">
        <v>81</v>
      </c>
      <c r="B53" s="23">
        <v>952</v>
      </c>
      <c r="C53" s="23" t="s">
        <v>65</v>
      </c>
      <c r="D53" s="26">
        <v>0.7</v>
      </c>
    </row>
    <row r="54" spans="1:5">
      <c r="A54" s="20" t="s">
        <v>97</v>
      </c>
      <c r="B54" s="23">
        <v>952</v>
      </c>
      <c r="C54" s="28" t="s">
        <v>83</v>
      </c>
      <c r="D54" s="26">
        <v>11932</v>
      </c>
      <c r="E54" s="33"/>
    </row>
    <row r="55" spans="1:5">
      <c r="A55" s="20" t="s">
        <v>94</v>
      </c>
      <c r="B55" s="23">
        <v>952</v>
      </c>
      <c r="C55" s="28" t="s">
        <v>83</v>
      </c>
      <c r="D55" s="26">
        <v>14208.1</v>
      </c>
    </row>
    <row r="56" spans="1:5">
      <c r="A56" s="20" t="s">
        <v>95</v>
      </c>
      <c r="B56" s="23">
        <v>952</v>
      </c>
      <c r="C56" s="28" t="s">
        <v>83</v>
      </c>
      <c r="D56" s="26">
        <v>8743</v>
      </c>
    </row>
    <row r="57" spans="1:5">
      <c r="A57" s="20" t="s">
        <v>96</v>
      </c>
      <c r="B57" s="23">
        <v>952</v>
      </c>
      <c r="C57" s="28" t="s">
        <v>83</v>
      </c>
      <c r="D57" s="26">
        <v>20618</v>
      </c>
      <c r="E57" s="33"/>
    </row>
    <row r="58" spans="1:5">
      <c r="A58" s="20" t="s">
        <v>98</v>
      </c>
      <c r="B58" s="23">
        <v>952</v>
      </c>
      <c r="C58" s="28" t="s">
        <v>83</v>
      </c>
      <c r="D58" s="26">
        <v>9320.2999999999993</v>
      </c>
      <c r="E58" s="33"/>
    </row>
    <row r="59" spans="1:5">
      <c r="A59" s="29" t="s">
        <v>27</v>
      </c>
      <c r="B59" s="23"/>
      <c r="C59" s="23"/>
      <c r="D59" s="13">
        <f>+D41+D42</f>
        <v>946971.5</v>
      </c>
    </row>
    <row r="60" spans="1:5">
      <c r="A60" s="30"/>
      <c r="B60" s="30"/>
      <c r="C60" s="30"/>
      <c r="D60" s="31"/>
    </row>
    <row r="61" spans="1:5" ht="15.75">
      <c r="A61" s="4"/>
    </row>
  </sheetData>
  <mergeCells count="6">
    <mergeCell ref="B4:D4"/>
    <mergeCell ref="A7:D7"/>
    <mergeCell ref="A9:A10"/>
    <mergeCell ref="B9:C9"/>
    <mergeCell ref="D9:D10"/>
    <mergeCell ref="B5:E5"/>
  </mergeCells>
  <phoneticPr fontId="1" type="noConversion"/>
  <pageMargins left="0.46" right="0.44" top="0.38" bottom="0.32" header="0.17" footer="0.21"/>
  <pageSetup paperSize="9" scale="7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 </vt:lpstr>
      <vt:lpstr>' '!Область_печати</vt:lpstr>
    </vt:vector>
  </TitlesOfParts>
  <Company>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www.PHILka.RU</dc:creator>
  <cp:lastModifiedBy>Пользователь Windows</cp:lastModifiedBy>
  <cp:lastPrinted>2021-11-13T02:10:43Z</cp:lastPrinted>
  <dcterms:created xsi:type="dcterms:W3CDTF">2012-11-13T02:36:52Z</dcterms:created>
  <dcterms:modified xsi:type="dcterms:W3CDTF">2021-11-13T02:12:05Z</dcterms:modified>
</cp:coreProperties>
</file>